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V:\Einkauf\Einkauf\Vergaben\2025\Kantinenbetrieb\02_fertig für eVergabe\"/>
    </mc:Choice>
  </mc:AlternateContent>
  <xr:revisionPtr revIDLastSave="0" documentId="8_{72EECCFA-5AF8-4956-B6DD-3B3E07C15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wertungsmatrix (Konzept)" sheetId="2" r:id="rId1"/>
    <sheet name="Bewertungsmatrix (Testessen)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3" l="1"/>
  <c r="I8" i="3"/>
  <c r="I9" i="3"/>
  <c r="I10" i="3"/>
  <c r="I12" i="3"/>
  <c r="I13" i="3"/>
  <c r="I14" i="3"/>
  <c r="I15" i="3"/>
  <c r="I17" i="3"/>
  <c r="I18" i="3"/>
  <c r="I19" i="3"/>
  <c r="I20" i="3"/>
  <c r="I22" i="3"/>
  <c r="I23" i="3"/>
  <c r="I24" i="3"/>
  <c r="I25" i="3"/>
  <c r="I29" i="3"/>
  <c r="I30" i="3"/>
  <c r="I31" i="3"/>
  <c r="I33" i="3"/>
  <c r="I34" i="3"/>
  <c r="I35" i="3"/>
  <c r="I37" i="3"/>
  <c r="I38" i="3"/>
  <c r="I40" i="3"/>
  <c r="I43" i="3"/>
  <c r="I45" i="3"/>
  <c r="I47" i="3"/>
  <c r="I49" i="3"/>
  <c r="I53" i="3"/>
  <c r="I54" i="3"/>
  <c r="I55" i="3"/>
  <c r="I57" i="3"/>
  <c r="I58" i="3"/>
  <c r="I7" i="3"/>
  <c r="F59" i="3"/>
  <c r="F41" i="3"/>
  <c r="F26" i="3"/>
  <c r="F50" i="3"/>
  <c r="H10" i="2"/>
  <c r="H8" i="2"/>
  <c r="H13" i="2"/>
  <c r="H15" i="2"/>
  <c r="H18" i="2"/>
  <c r="H21" i="2"/>
  <c r="H23" i="2"/>
  <c r="H26" i="2"/>
  <c r="H28" i="2"/>
  <c r="H30" i="2"/>
  <c r="H32" i="2"/>
  <c r="H34" i="2"/>
  <c r="H6" i="2"/>
  <c r="E37" i="2"/>
  <c r="E11" i="2"/>
  <c r="E16" i="2"/>
  <c r="E19" i="2"/>
  <c r="E24" i="2"/>
  <c r="E33" i="2"/>
  <c r="I60" i="3" l="1"/>
  <c r="H37" i="2"/>
</calcChain>
</file>

<file path=xl/sharedStrings.xml><?xml version="1.0" encoding="utf-8"?>
<sst xmlns="http://schemas.openxmlformats.org/spreadsheetml/2006/main" count="192" uniqueCount="78">
  <si>
    <t>Bewerbungsmatrix</t>
  </si>
  <si>
    <t>Pt</t>
  </si>
  <si>
    <t>Maximale Gesamtpunkte</t>
  </si>
  <si>
    <t>Gewichtungspunkte</t>
  </si>
  <si>
    <t>LP max.</t>
  </si>
  <si>
    <t>Bewertungspunkte (0-10)</t>
  </si>
  <si>
    <r>
      <t>1. Zuschlagskriterium:</t>
    </r>
    <r>
      <rPr>
        <b/>
        <i/>
        <sz val="12"/>
        <color rgb="FFFF0000"/>
        <rFont val="Calibri"/>
        <family val="2"/>
        <scheme val="minor"/>
      </rPr>
      <t xml:space="preserve"> Mittagessen</t>
    </r>
  </si>
  <si>
    <t>1.Ebene(KHG)</t>
  </si>
  <si>
    <t>2.Ebene(KG)</t>
  </si>
  <si>
    <t>3.Ebene(K)</t>
  </si>
  <si>
    <t>1.2. Ausgewogenheit/Vielfalt</t>
  </si>
  <si>
    <t>2.2. Vielfalt</t>
  </si>
  <si>
    <t>3.1. Vielfalt</t>
  </si>
  <si>
    <t>4.1. Vielfalt</t>
  </si>
  <si>
    <t>4.2. Verfügbarkeit</t>
  </si>
  <si>
    <t>Leistungspunkte</t>
  </si>
  <si>
    <r>
      <t xml:space="preserve">2. Zuschlagskriterium: </t>
    </r>
    <r>
      <rPr>
        <b/>
        <i/>
        <sz val="11"/>
        <color rgb="FFFF0000"/>
        <rFont val="Calibri"/>
        <family val="2"/>
        <scheme val="minor"/>
      </rPr>
      <t>Getränke:</t>
    </r>
  </si>
  <si>
    <r>
      <t xml:space="preserve">3. Zuschlagskriterium: </t>
    </r>
    <r>
      <rPr>
        <b/>
        <i/>
        <sz val="11"/>
        <color rgb="FFFF0000"/>
        <rFont val="Calibri"/>
        <family val="2"/>
        <scheme val="minor"/>
      </rPr>
      <t>Gestaltung Brotzeit:</t>
    </r>
  </si>
  <si>
    <t>Testessen: Mittagessen</t>
  </si>
  <si>
    <t>1.1.Qualität</t>
  </si>
  <si>
    <t>1.1.1. Hauptkomponente</t>
  </si>
  <si>
    <t>(Fleisch/Vegetarisch/Fisch)</t>
  </si>
  <si>
    <t>1.1.2. Beilage</t>
  </si>
  <si>
    <t>(Kartoffeln/Pasta/Reis/Pommes)</t>
  </si>
  <si>
    <t>1.1.3. Gemüse</t>
  </si>
  <si>
    <t>1.1.4. Soße</t>
  </si>
  <si>
    <t>1.2. Temperatur</t>
  </si>
  <si>
    <t>1. Hauptspeise</t>
  </si>
  <si>
    <t>1.3. Menge</t>
  </si>
  <si>
    <t>1.4. Darstellung/Optik</t>
  </si>
  <si>
    <t>1.2.1. Hauptkomponente</t>
  </si>
  <si>
    <t>1.2.2. Beilage</t>
  </si>
  <si>
    <t>1.2.3. Gemüse</t>
  </si>
  <si>
    <t>1.2.4. Soße</t>
  </si>
  <si>
    <t>1.3.1. Hauptkomponente</t>
  </si>
  <si>
    <t>1.3.2. Beilage</t>
  </si>
  <si>
    <t>1.3.3. Gemüse</t>
  </si>
  <si>
    <t>1.3.4. Soße</t>
  </si>
  <si>
    <t>2. Salat</t>
  </si>
  <si>
    <t>2.1.Qualität</t>
  </si>
  <si>
    <t>2.1.2.Knackigkeit/Frische</t>
  </si>
  <si>
    <t>2.1.3.Dressing</t>
  </si>
  <si>
    <t>2.2. Temperatur</t>
  </si>
  <si>
    <t>2.2.1.Salatblätter/Komponenten</t>
  </si>
  <si>
    <t>2.2.2.Dressing</t>
  </si>
  <si>
    <t>2.2.3.Teller</t>
  </si>
  <si>
    <t>2.3. Menge</t>
  </si>
  <si>
    <t>2.1.1.Blattgröße/Komponenten</t>
  </si>
  <si>
    <t>2.3.1. Salatblätter/Komponenten</t>
  </si>
  <si>
    <t>2.3.2. Dressing</t>
  </si>
  <si>
    <t>2.4. Darstellung/Optik</t>
  </si>
  <si>
    <t>3. Nachspeise</t>
  </si>
  <si>
    <t>3.1. Qualität</t>
  </si>
  <si>
    <t>3.2. Temperatur</t>
  </si>
  <si>
    <t>3.3. Menge</t>
  </si>
  <si>
    <t>3.4. Darstellung/Optik</t>
  </si>
  <si>
    <t>4. Zufriedenheit allgemein</t>
  </si>
  <si>
    <t>4.1. Attraktivität Gesamtangebot</t>
  </si>
  <si>
    <t>4.1.1. Salat</t>
  </si>
  <si>
    <t>4.2.1. Hauptspeise</t>
  </si>
  <si>
    <t>4.3.1. Nachspeise</t>
  </si>
  <si>
    <t xml:space="preserve">4.2. Service </t>
  </si>
  <si>
    <t>4.2.1. Wartezeiten</t>
  </si>
  <si>
    <t>4.2.2. Personal</t>
  </si>
  <si>
    <t>2.4.1. Salatportion gesamt</t>
  </si>
  <si>
    <r>
      <t>5. Zuschlagskriterium:</t>
    </r>
    <r>
      <rPr>
        <b/>
        <i/>
        <sz val="11"/>
        <color rgb="FFFF0000"/>
        <rFont val="Calibri"/>
        <family val="2"/>
        <scheme val="minor"/>
      </rPr>
      <t xml:space="preserve"> Preis</t>
    </r>
  </si>
  <si>
    <t>2.1. Trend/ Zeitgeist</t>
  </si>
  <si>
    <t>1.1. Darbietung</t>
  </si>
  <si>
    <t>1.3. Auswahl Lieferanten</t>
  </si>
  <si>
    <r>
      <rPr>
        <b/>
        <sz val="11"/>
        <color theme="1"/>
        <rFont val="Calibri"/>
        <family val="2"/>
        <scheme val="minor"/>
      </rPr>
      <t>6. Zuschlagskriterium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rgb="FFFF0000"/>
        <rFont val="Calibri"/>
        <family val="2"/>
        <scheme val="minor"/>
      </rPr>
      <t>Bankauskunft/Bilanz</t>
    </r>
  </si>
  <si>
    <t>5.1. Getränke</t>
  </si>
  <si>
    <t>5.2.Mittagessen</t>
  </si>
  <si>
    <t>5.3. Konferenzservice</t>
  </si>
  <si>
    <t>5.4. Brotzeiten</t>
  </si>
  <si>
    <t>Kontrollsumme</t>
  </si>
  <si>
    <t>1000 MAX</t>
  </si>
  <si>
    <t>Kontrollsumme gesamt</t>
  </si>
  <si>
    <r>
      <t xml:space="preserve">4. Zuschlagskriterium: </t>
    </r>
    <r>
      <rPr>
        <b/>
        <i/>
        <sz val="11"/>
        <color rgb="FFFF0000"/>
        <rFont val="Calibri"/>
        <family val="2"/>
        <scheme val="minor"/>
      </rPr>
      <t>Gestaltung Konferenzservice: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</si>
</sst>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4" xfId="0" applyBorder="1"/>
    <xf numFmtId="0" fontId="0" fillId="0" borderId="3" xfId="0" applyBorder="1"/>
    <xf numFmtId="0" fontId="8" fillId="0" borderId="1" xfId="0" applyFont="1" applyBorder="1"/>
    <xf numFmtId="0" fontId="9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1" fontId="0" fillId="2" borderId="5" xfId="0" applyNumberFormat="1" applyFill="1" applyBorder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0" fillId="0" borderId="4" xfId="0" applyBorder="1"/>
    <xf numFmtId="0" fontId="0" fillId="0" borderId="3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8D7A-7886-428F-A941-BB85C39E4313}">
  <dimension ref="A1:K38"/>
  <sheetViews>
    <sheetView tabSelected="1" topLeftCell="A10" workbookViewId="0">
      <selection activeCell="B20" sqref="B20:C20"/>
    </sheetView>
  </sheetViews>
  <sheetFormatPr baseColWidth="10" defaultRowHeight="15" x14ac:dyDescent="0.25"/>
  <cols>
    <col min="2" max="2" width="21.85546875" customWidth="1"/>
    <col min="3" max="3" width="28" customWidth="1"/>
    <col min="4" max="4" width="14.28515625" customWidth="1"/>
    <col min="5" max="5" width="18.7109375" customWidth="1"/>
    <col min="6" max="6" width="5" customWidth="1"/>
    <col min="7" max="7" width="23.5703125" customWidth="1"/>
    <col min="8" max="8" width="17.5703125" customWidth="1"/>
  </cols>
  <sheetData>
    <row r="1" spans="1:11" x14ac:dyDescent="0.25">
      <c r="A1" s="2" t="s">
        <v>0</v>
      </c>
    </row>
    <row r="3" spans="1:11" x14ac:dyDescent="0.25">
      <c r="B3" s="5" t="s">
        <v>7</v>
      </c>
      <c r="C3" s="5" t="s">
        <v>8</v>
      </c>
    </row>
    <row r="4" spans="1:11" x14ac:dyDescent="0.25">
      <c r="B4" s="6"/>
      <c r="C4" s="6"/>
      <c r="D4" s="6"/>
      <c r="E4" s="7" t="s">
        <v>3</v>
      </c>
      <c r="F4" s="6"/>
      <c r="G4" s="1" t="s">
        <v>5</v>
      </c>
      <c r="H4" s="1" t="s">
        <v>15</v>
      </c>
      <c r="I4" s="4"/>
      <c r="J4" s="4"/>
      <c r="K4" s="4"/>
    </row>
    <row r="5" spans="1:11" ht="15.75" x14ac:dyDescent="0.25">
      <c r="B5" s="7" t="s">
        <v>6</v>
      </c>
      <c r="C5" s="7"/>
      <c r="D5" s="7"/>
      <c r="E5" s="14">
        <v>40</v>
      </c>
      <c r="F5" s="8" t="s">
        <v>1</v>
      </c>
      <c r="G5" s="2"/>
      <c r="H5" s="2"/>
      <c r="I5" s="1"/>
      <c r="J5" s="1"/>
      <c r="K5" s="1"/>
    </row>
    <row r="6" spans="1:11" x14ac:dyDescent="0.25">
      <c r="B6" s="6"/>
      <c r="C6" s="8" t="s">
        <v>67</v>
      </c>
      <c r="D6" s="6"/>
      <c r="E6" s="9">
        <v>5</v>
      </c>
      <c r="F6" s="9" t="s">
        <v>1</v>
      </c>
      <c r="G6" s="17">
        <v>10</v>
      </c>
      <c r="H6" s="3">
        <f>(E6*G6)</f>
        <v>50</v>
      </c>
      <c r="I6" s="3"/>
      <c r="J6" s="3"/>
      <c r="K6" s="3"/>
    </row>
    <row r="7" spans="1:11" x14ac:dyDescent="0.25">
      <c r="B7" s="6"/>
      <c r="C7" s="6"/>
      <c r="D7" s="6"/>
      <c r="E7" s="6"/>
      <c r="F7" s="6" t="s">
        <v>1</v>
      </c>
      <c r="H7" s="3"/>
    </row>
    <row r="8" spans="1:11" x14ac:dyDescent="0.25">
      <c r="B8" s="6"/>
      <c r="C8" s="8" t="s">
        <v>10</v>
      </c>
      <c r="D8" s="9"/>
      <c r="E8" s="8">
        <v>30</v>
      </c>
      <c r="F8" s="8" t="s">
        <v>1</v>
      </c>
      <c r="G8" s="17">
        <v>10</v>
      </c>
      <c r="H8" s="3">
        <f t="shared" ref="H8:H10" si="0">(E8*G8)</f>
        <v>300</v>
      </c>
      <c r="I8" s="3"/>
      <c r="J8" s="3"/>
      <c r="K8" s="3"/>
    </row>
    <row r="9" spans="1:11" x14ac:dyDescent="0.25">
      <c r="B9" s="6"/>
      <c r="C9" s="6"/>
      <c r="D9" s="6"/>
      <c r="E9" s="6"/>
      <c r="F9" s="6" t="s">
        <v>1</v>
      </c>
      <c r="G9" s="3"/>
      <c r="H9" s="3"/>
    </row>
    <row r="10" spans="1:11" x14ac:dyDescent="0.25">
      <c r="B10" s="6"/>
      <c r="C10" s="8" t="s">
        <v>68</v>
      </c>
      <c r="D10" s="9"/>
      <c r="E10" s="9">
        <v>5</v>
      </c>
      <c r="F10" s="9" t="s">
        <v>1</v>
      </c>
      <c r="G10" s="17">
        <v>10</v>
      </c>
      <c r="H10" s="3">
        <f t="shared" si="0"/>
        <v>50</v>
      </c>
      <c r="I10" s="3"/>
      <c r="J10" s="3"/>
      <c r="K10" s="3"/>
    </row>
    <row r="11" spans="1:11" x14ac:dyDescent="0.25">
      <c r="B11" s="6"/>
      <c r="C11" s="8"/>
      <c r="D11" s="12" t="s">
        <v>74</v>
      </c>
      <c r="E11" s="12">
        <f>SUM(E6:E10)</f>
        <v>40</v>
      </c>
      <c r="F11" s="12" t="s">
        <v>1</v>
      </c>
      <c r="G11" s="3"/>
      <c r="H11" s="3"/>
      <c r="I11" s="3"/>
      <c r="J11" s="3"/>
      <c r="K11" s="3"/>
    </row>
    <row r="12" spans="1:11" x14ac:dyDescent="0.25">
      <c r="B12" s="25" t="s">
        <v>16</v>
      </c>
      <c r="C12" s="27"/>
      <c r="D12" s="9"/>
      <c r="E12" s="15">
        <v>10</v>
      </c>
      <c r="F12" s="8" t="s">
        <v>1</v>
      </c>
      <c r="G12" s="3"/>
      <c r="H12" s="3"/>
      <c r="I12" s="3"/>
      <c r="J12" s="3"/>
      <c r="K12" s="3"/>
    </row>
    <row r="13" spans="1:11" x14ac:dyDescent="0.25">
      <c r="B13" s="6"/>
      <c r="C13" s="8" t="s">
        <v>66</v>
      </c>
      <c r="D13" s="9"/>
      <c r="E13" s="6">
        <v>5</v>
      </c>
      <c r="F13" s="6" t="s">
        <v>1</v>
      </c>
      <c r="G13" s="17">
        <v>10</v>
      </c>
      <c r="H13" s="3">
        <f t="shared" ref="H13:H34" si="1">(E13*G13)</f>
        <v>50</v>
      </c>
    </row>
    <row r="14" spans="1:11" x14ac:dyDescent="0.25">
      <c r="B14" s="6"/>
      <c r="C14" s="6"/>
      <c r="D14" s="9"/>
      <c r="E14" s="6"/>
      <c r="F14" s="6"/>
      <c r="H14" s="3"/>
    </row>
    <row r="15" spans="1:11" x14ac:dyDescent="0.25">
      <c r="B15" s="6"/>
      <c r="C15" s="8" t="s">
        <v>11</v>
      </c>
      <c r="D15" s="9"/>
      <c r="E15" s="6">
        <v>5</v>
      </c>
      <c r="F15" s="6" t="s">
        <v>1</v>
      </c>
      <c r="G15" s="17">
        <v>10</v>
      </c>
      <c r="H15" s="3">
        <f t="shared" si="1"/>
        <v>50</v>
      </c>
    </row>
    <row r="16" spans="1:11" x14ac:dyDescent="0.25">
      <c r="B16" s="6"/>
      <c r="C16" s="6"/>
      <c r="D16" s="12" t="s">
        <v>74</v>
      </c>
      <c r="E16" s="12">
        <f>SUM(E13:E15)</f>
        <v>10</v>
      </c>
      <c r="F16" s="12" t="s">
        <v>1</v>
      </c>
      <c r="H16" s="3"/>
    </row>
    <row r="17" spans="2:8" x14ac:dyDescent="0.25">
      <c r="B17" s="25" t="s">
        <v>17</v>
      </c>
      <c r="C17" s="26"/>
      <c r="D17" s="6"/>
      <c r="E17" s="14">
        <v>15</v>
      </c>
      <c r="F17" s="7" t="s">
        <v>1</v>
      </c>
      <c r="H17" s="3"/>
    </row>
    <row r="18" spans="2:8" x14ac:dyDescent="0.25">
      <c r="B18" s="6"/>
      <c r="C18" s="8" t="s">
        <v>12</v>
      </c>
      <c r="D18" s="6"/>
      <c r="E18" s="6">
        <v>15</v>
      </c>
      <c r="F18" s="6" t="s">
        <v>1</v>
      </c>
      <c r="G18" s="17">
        <v>10</v>
      </c>
      <c r="H18" s="3">
        <f t="shared" si="1"/>
        <v>150</v>
      </c>
    </row>
    <row r="19" spans="2:8" x14ac:dyDescent="0.25">
      <c r="B19" s="6"/>
      <c r="C19" s="6"/>
      <c r="D19" s="12" t="s">
        <v>74</v>
      </c>
      <c r="E19" s="12">
        <f>SUM(E18)</f>
        <v>15</v>
      </c>
      <c r="F19" s="12" t="s">
        <v>1</v>
      </c>
      <c r="H19" s="3"/>
    </row>
    <row r="20" spans="2:8" x14ac:dyDescent="0.25">
      <c r="B20" s="25" t="s">
        <v>77</v>
      </c>
      <c r="C20" s="26"/>
      <c r="D20" s="6"/>
      <c r="E20" s="14">
        <v>10</v>
      </c>
      <c r="F20" s="7" t="s">
        <v>1</v>
      </c>
      <c r="H20" s="3"/>
    </row>
    <row r="21" spans="2:8" x14ac:dyDescent="0.25">
      <c r="B21" s="6"/>
      <c r="C21" s="8" t="s">
        <v>13</v>
      </c>
      <c r="D21" s="6"/>
      <c r="E21" s="6">
        <v>6</v>
      </c>
      <c r="F21" s="6" t="s">
        <v>1</v>
      </c>
      <c r="G21" s="17">
        <v>10</v>
      </c>
      <c r="H21" s="3">
        <f t="shared" si="1"/>
        <v>60</v>
      </c>
    </row>
    <row r="22" spans="2:8" x14ac:dyDescent="0.25">
      <c r="B22" s="6"/>
      <c r="C22" s="6"/>
      <c r="D22" s="6"/>
      <c r="E22" s="6"/>
      <c r="F22" s="6" t="s">
        <v>1</v>
      </c>
      <c r="H22" s="3"/>
    </row>
    <row r="23" spans="2:8" x14ac:dyDescent="0.25">
      <c r="B23" s="6"/>
      <c r="C23" s="8" t="s">
        <v>14</v>
      </c>
      <c r="D23" s="6"/>
      <c r="E23" s="6">
        <v>4</v>
      </c>
      <c r="F23" s="6" t="s">
        <v>1</v>
      </c>
      <c r="G23" s="17">
        <v>10</v>
      </c>
      <c r="H23" s="3">
        <f t="shared" si="1"/>
        <v>40</v>
      </c>
    </row>
    <row r="24" spans="2:8" x14ac:dyDescent="0.25">
      <c r="B24" s="6"/>
      <c r="C24" s="6"/>
      <c r="D24" s="12" t="s">
        <v>74</v>
      </c>
      <c r="E24" s="12">
        <f>SUM(E21:E23)</f>
        <v>10</v>
      </c>
      <c r="F24" s="12" t="s">
        <v>1</v>
      </c>
      <c r="H24" s="3"/>
    </row>
    <row r="25" spans="2:8" x14ac:dyDescent="0.25">
      <c r="B25" s="25" t="s">
        <v>65</v>
      </c>
      <c r="C25" s="26"/>
      <c r="D25" s="6"/>
      <c r="E25" s="14">
        <v>15</v>
      </c>
      <c r="F25" s="7" t="s">
        <v>1</v>
      </c>
      <c r="H25" s="3"/>
    </row>
    <row r="26" spans="2:8" x14ac:dyDescent="0.25">
      <c r="B26" s="6"/>
      <c r="C26" s="6" t="s">
        <v>70</v>
      </c>
      <c r="D26" s="6"/>
      <c r="E26" s="6">
        <v>3</v>
      </c>
      <c r="F26" s="6" t="s">
        <v>1</v>
      </c>
      <c r="G26" s="17">
        <v>10</v>
      </c>
      <c r="H26" s="3">
        <f t="shared" si="1"/>
        <v>30</v>
      </c>
    </row>
    <row r="27" spans="2:8" x14ac:dyDescent="0.25">
      <c r="B27" s="6"/>
      <c r="C27" s="6"/>
      <c r="D27" s="6"/>
      <c r="E27" s="6"/>
      <c r="F27" s="6" t="s">
        <v>1</v>
      </c>
      <c r="H27" s="3"/>
    </row>
    <row r="28" spans="2:8" x14ac:dyDescent="0.25">
      <c r="B28" s="6"/>
      <c r="C28" s="6" t="s">
        <v>71</v>
      </c>
      <c r="D28" s="6"/>
      <c r="E28" s="6">
        <v>6</v>
      </c>
      <c r="F28" s="6" t="s">
        <v>1</v>
      </c>
      <c r="G28" s="17">
        <v>10</v>
      </c>
      <c r="H28" s="3">
        <f t="shared" si="1"/>
        <v>60</v>
      </c>
    </row>
    <row r="29" spans="2:8" x14ac:dyDescent="0.25">
      <c r="B29" s="6"/>
      <c r="C29" s="6"/>
      <c r="D29" s="6"/>
      <c r="E29" s="6"/>
      <c r="F29" s="6" t="s">
        <v>1</v>
      </c>
      <c r="H29" s="3"/>
    </row>
    <row r="30" spans="2:8" x14ac:dyDescent="0.25">
      <c r="B30" s="6"/>
      <c r="C30" s="6" t="s">
        <v>72</v>
      </c>
      <c r="D30" s="6"/>
      <c r="E30" s="6">
        <v>2</v>
      </c>
      <c r="F30" s="6" t="s">
        <v>1</v>
      </c>
      <c r="G30" s="17">
        <v>10</v>
      </c>
      <c r="H30" s="3">
        <f t="shared" si="1"/>
        <v>20</v>
      </c>
    </row>
    <row r="31" spans="2:8" x14ac:dyDescent="0.25">
      <c r="B31" s="6"/>
      <c r="C31" s="6"/>
      <c r="D31" s="6"/>
      <c r="E31" s="6"/>
      <c r="F31" s="6" t="s">
        <v>1</v>
      </c>
      <c r="H31" s="3"/>
    </row>
    <row r="32" spans="2:8" x14ac:dyDescent="0.25">
      <c r="B32" s="6"/>
      <c r="C32" s="6" t="s">
        <v>73</v>
      </c>
      <c r="D32" s="6"/>
      <c r="E32" s="6">
        <v>4</v>
      </c>
      <c r="F32" s="6" t="s">
        <v>1</v>
      </c>
      <c r="G32" s="17">
        <v>10</v>
      </c>
      <c r="H32" s="3">
        <f t="shared" si="1"/>
        <v>40</v>
      </c>
    </row>
    <row r="33" spans="2:11" x14ac:dyDescent="0.25">
      <c r="B33" s="6"/>
      <c r="C33" s="6"/>
      <c r="D33" s="12" t="s">
        <v>74</v>
      </c>
      <c r="E33" s="12">
        <f>SUM(E26:E32)</f>
        <v>15</v>
      </c>
      <c r="F33" s="12" t="s">
        <v>1</v>
      </c>
      <c r="H33" s="3"/>
    </row>
    <row r="34" spans="2:11" x14ac:dyDescent="0.25">
      <c r="B34" s="6" t="s">
        <v>69</v>
      </c>
      <c r="C34" s="6"/>
      <c r="D34" s="6"/>
      <c r="E34" s="14">
        <v>10</v>
      </c>
      <c r="F34" s="7" t="s">
        <v>1</v>
      </c>
      <c r="G34" s="17">
        <v>10</v>
      </c>
      <c r="H34" s="3">
        <f t="shared" si="1"/>
        <v>100</v>
      </c>
    </row>
    <row r="35" spans="2:11" x14ac:dyDescent="0.25">
      <c r="B35" s="6"/>
      <c r="C35" s="6"/>
      <c r="D35" s="6"/>
      <c r="E35" s="6"/>
      <c r="F35" s="6" t="s">
        <v>1</v>
      </c>
    </row>
    <row r="36" spans="2:11" x14ac:dyDescent="0.25">
      <c r="B36" s="6"/>
      <c r="C36" s="6"/>
      <c r="D36" s="6"/>
      <c r="E36" s="6"/>
      <c r="F36" s="6" t="s">
        <v>1</v>
      </c>
    </row>
    <row r="37" spans="2:11" x14ac:dyDescent="0.25">
      <c r="B37" s="7" t="s">
        <v>2</v>
      </c>
      <c r="C37" s="7"/>
      <c r="D37" s="12" t="s">
        <v>74</v>
      </c>
      <c r="E37" s="16">
        <f>SUM(E5+E12+E17+E20+E25+E34)</f>
        <v>100</v>
      </c>
      <c r="F37" s="13" t="s">
        <v>1</v>
      </c>
      <c r="G37" s="24" t="s">
        <v>75</v>
      </c>
      <c r="H37" s="1">
        <f>SUM(H6:H36)</f>
        <v>1000</v>
      </c>
      <c r="I37" s="1"/>
      <c r="J37" s="1"/>
      <c r="K37" s="1"/>
    </row>
    <row r="38" spans="2:11" x14ac:dyDescent="0.25">
      <c r="B38" t="s">
        <v>4</v>
      </c>
    </row>
  </sheetData>
  <mergeCells count="4">
    <mergeCell ref="B25:C25"/>
    <mergeCell ref="B12:C12"/>
    <mergeCell ref="B17:C17"/>
    <mergeCell ref="B20:C20"/>
  </mergeCells>
  <phoneticPr fontId="4" type="noConversion"/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970E-C490-44B0-A85B-2E44B0E6AC41}">
  <dimension ref="A1:L61"/>
  <sheetViews>
    <sheetView topLeftCell="A34" workbookViewId="0">
      <selection activeCell="D63" sqref="D63"/>
    </sheetView>
  </sheetViews>
  <sheetFormatPr baseColWidth="10" defaultRowHeight="15" x14ac:dyDescent="0.25"/>
  <cols>
    <col min="2" max="2" width="16.42578125" customWidth="1"/>
    <col min="3" max="3" width="31.85546875" customWidth="1"/>
    <col min="4" max="4" width="23.140625" customWidth="1"/>
    <col min="5" max="5" width="30.28515625" customWidth="1"/>
    <col min="6" max="6" width="18.7109375" customWidth="1"/>
    <col min="7" max="7" width="5" customWidth="1"/>
    <col min="8" max="8" width="26.42578125" customWidth="1"/>
    <col min="9" max="9" width="15.140625" customWidth="1"/>
  </cols>
  <sheetData>
    <row r="1" spans="1:12" x14ac:dyDescent="0.25">
      <c r="A1" s="2" t="s">
        <v>0</v>
      </c>
      <c r="C1" s="1" t="s">
        <v>18</v>
      </c>
    </row>
    <row r="3" spans="1:12" x14ac:dyDescent="0.25">
      <c r="B3" s="5" t="s">
        <v>7</v>
      </c>
      <c r="C3" s="5" t="s">
        <v>8</v>
      </c>
      <c r="D3" s="5" t="s">
        <v>9</v>
      </c>
    </row>
    <row r="4" spans="1:12" x14ac:dyDescent="0.25">
      <c r="B4" s="6"/>
      <c r="C4" s="6"/>
      <c r="D4" s="6"/>
      <c r="E4" s="6"/>
      <c r="F4" s="7" t="s">
        <v>3</v>
      </c>
      <c r="G4" s="6"/>
      <c r="H4" s="1" t="s">
        <v>5</v>
      </c>
      <c r="I4" s="1" t="s">
        <v>15</v>
      </c>
      <c r="J4" s="4"/>
      <c r="K4" s="4"/>
      <c r="L4" s="4"/>
    </row>
    <row r="5" spans="1:12" x14ac:dyDescent="0.25">
      <c r="B5" s="7" t="s">
        <v>27</v>
      </c>
      <c r="C5" s="7"/>
      <c r="D5" s="7"/>
      <c r="E5" s="7"/>
      <c r="F5" s="14">
        <v>55</v>
      </c>
      <c r="G5" s="8" t="s">
        <v>1</v>
      </c>
      <c r="H5" s="2"/>
      <c r="I5" s="2"/>
      <c r="J5" s="1"/>
      <c r="K5" s="1"/>
      <c r="L5" s="1"/>
    </row>
    <row r="6" spans="1:12" ht="15.75" thickBot="1" x14ac:dyDescent="0.3">
      <c r="B6" s="6"/>
      <c r="C6" s="8" t="s">
        <v>19</v>
      </c>
      <c r="D6" s="6"/>
      <c r="E6" s="6"/>
      <c r="F6" s="9">
        <v>20</v>
      </c>
      <c r="G6" s="9" t="s">
        <v>1</v>
      </c>
      <c r="H6" s="3"/>
      <c r="I6" s="3"/>
      <c r="J6" s="3"/>
      <c r="K6" s="3"/>
      <c r="L6" s="3"/>
    </row>
    <row r="7" spans="1:12" ht="16.5" thickTop="1" thickBot="1" x14ac:dyDescent="0.3">
      <c r="B7" s="6"/>
      <c r="C7" s="6"/>
      <c r="D7" s="6" t="s">
        <v>20</v>
      </c>
      <c r="E7" s="6" t="s">
        <v>21</v>
      </c>
      <c r="F7" s="6">
        <v>10</v>
      </c>
      <c r="G7" s="18" t="s">
        <v>1</v>
      </c>
      <c r="H7" s="21">
        <v>10</v>
      </c>
      <c r="I7">
        <f>(F7*H7)</f>
        <v>100</v>
      </c>
    </row>
    <row r="8" spans="1:12" ht="16.5" thickTop="1" thickBot="1" x14ac:dyDescent="0.3">
      <c r="B8" s="6"/>
      <c r="C8" s="6"/>
      <c r="D8" s="6" t="s">
        <v>22</v>
      </c>
      <c r="E8" s="6" t="s">
        <v>23</v>
      </c>
      <c r="F8" s="6">
        <v>10</v>
      </c>
      <c r="G8" s="18" t="s">
        <v>1</v>
      </c>
      <c r="H8" s="21">
        <v>10</v>
      </c>
      <c r="I8">
        <f t="shared" ref="I8:I58" si="0">(F8*H8)</f>
        <v>100</v>
      </c>
    </row>
    <row r="9" spans="1:12" ht="16.5" thickTop="1" thickBot="1" x14ac:dyDescent="0.3">
      <c r="B9" s="6"/>
      <c r="C9" s="6"/>
      <c r="D9" s="6" t="s">
        <v>24</v>
      </c>
      <c r="E9" s="6"/>
      <c r="F9" s="6">
        <v>5</v>
      </c>
      <c r="G9" s="18" t="s">
        <v>1</v>
      </c>
      <c r="H9" s="21">
        <v>10</v>
      </c>
      <c r="I9">
        <f t="shared" si="0"/>
        <v>50</v>
      </c>
    </row>
    <row r="10" spans="1:12" ht="16.5" thickTop="1" thickBot="1" x14ac:dyDescent="0.3">
      <c r="B10" s="6"/>
      <c r="C10" s="6"/>
      <c r="D10" s="6" t="s">
        <v>25</v>
      </c>
      <c r="E10" s="6"/>
      <c r="F10" s="6">
        <v>5</v>
      </c>
      <c r="G10" s="18" t="s">
        <v>1</v>
      </c>
      <c r="H10" s="21">
        <v>10</v>
      </c>
      <c r="I10">
        <f t="shared" si="0"/>
        <v>50</v>
      </c>
    </row>
    <row r="11" spans="1:12" ht="16.5" thickTop="1" thickBot="1" x14ac:dyDescent="0.3">
      <c r="B11" s="6"/>
      <c r="C11" s="8" t="s">
        <v>26</v>
      </c>
      <c r="D11" s="9"/>
      <c r="E11" s="9"/>
      <c r="F11" s="15">
        <v>4</v>
      </c>
      <c r="G11" s="8" t="s">
        <v>1</v>
      </c>
      <c r="H11" s="3"/>
      <c r="J11" s="3"/>
      <c r="K11" s="3"/>
      <c r="L11" s="3"/>
    </row>
    <row r="12" spans="1:12" ht="16.5" thickTop="1" thickBot="1" x14ac:dyDescent="0.3">
      <c r="B12" s="6"/>
      <c r="C12" s="6"/>
      <c r="D12" s="6" t="s">
        <v>30</v>
      </c>
      <c r="E12" s="6" t="s">
        <v>21</v>
      </c>
      <c r="F12" s="6">
        <v>1</v>
      </c>
      <c r="G12" s="6" t="s">
        <v>1</v>
      </c>
      <c r="H12" s="21">
        <v>10</v>
      </c>
      <c r="I12">
        <f t="shared" si="0"/>
        <v>10</v>
      </c>
    </row>
    <row r="13" spans="1:12" ht="16.5" thickTop="1" thickBot="1" x14ac:dyDescent="0.3">
      <c r="B13" s="6"/>
      <c r="C13" s="6"/>
      <c r="D13" s="6" t="s">
        <v>31</v>
      </c>
      <c r="E13" s="6" t="s">
        <v>23</v>
      </c>
      <c r="F13" s="6">
        <v>1</v>
      </c>
      <c r="G13" s="6" t="s">
        <v>1</v>
      </c>
      <c r="H13" s="21">
        <v>10</v>
      </c>
      <c r="I13">
        <f t="shared" si="0"/>
        <v>10</v>
      </c>
    </row>
    <row r="14" spans="1:12" ht="16.5" thickTop="1" thickBot="1" x14ac:dyDescent="0.3">
      <c r="B14" s="6"/>
      <c r="C14" s="6"/>
      <c r="D14" s="6" t="s">
        <v>32</v>
      </c>
      <c r="E14" s="6"/>
      <c r="F14" s="6">
        <v>1</v>
      </c>
      <c r="G14" s="6" t="s">
        <v>1</v>
      </c>
      <c r="H14" s="21">
        <v>10</v>
      </c>
      <c r="I14">
        <f t="shared" si="0"/>
        <v>10</v>
      </c>
    </row>
    <row r="15" spans="1:12" ht="16.5" thickTop="1" thickBot="1" x14ac:dyDescent="0.3">
      <c r="B15" s="6"/>
      <c r="C15" s="6"/>
      <c r="D15" s="6" t="s">
        <v>33</v>
      </c>
      <c r="E15" s="6"/>
      <c r="F15" s="6">
        <v>1</v>
      </c>
      <c r="G15" s="6" t="s">
        <v>1</v>
      </c>
      <c r="H15" s="21">
        <v>10</v>
      </c>
      <c r="I15">
        <f t="shared" si="0"/>
        <v>10</v>
      </c>
    </row>
    <row r="16" spans="1:12" ht="16.5" thickTop="1" thickBot="1" x14ac:dyDescent="0.3">
      <c r="B16" s="6"/>
      <c r="C16" s="8" t="s">
        <v>28</v>
      </c>
      <c r="D16" s="9"/>
      <c r="E16" s="9"/>
      <c r="F16" s="15">
        <v>8</v>
      </c>
      <c r="G16" s="9" t="s">
        <v>1</v>
      </c>
      <c r="H16" s="3"/>
      <c r="J16" s="3"/>
      <c r="K16" s="3"/>
      <c r="L16" s="3"/>
    </row>
    <row r="17" spans="2:12" ht="16.5" thickTop="1" thickBot="1" x14ac:dyDescent="0.3">
      <c r="B17" s="6"/>
      <c r="C17" s="8"/>
      <c r="D17" s="6" t="s">
        <v>34</v>
      </c>
      <c r="E17" s="6" t="s">
        <v>21</v>
      </c>
      <c r="F17" s="9">
        <v>5</v>
      </c>
      <c r="G17" s="6" t="s">
        <v>1</v>
      </c>
      <c r="H17" s="21">
        <v>10</v>
      </c>
      <c r="I17">
        <f t="shared" si="0"/>
        <v>50</v>
      </c>
      <c r="J17" s="3"/>
      <c r="K17" s="3"/>
      <c r="L17" s="3"/>
    </row>
    <row r="18" spans="2:12" ht="16.5" thickTop="1" thickBot="1" x14ac:dyDescent="0.3">
      <c r="B18" s="6"/>
      <c r="C18" s="8"/>
      <c r="D18" s="6" t="s">
        <v>35</v>
      </c>
      <c r="E18" s="6" t="s">
        <v>23</v>
      </c>
      <c r="F18" s="9">
        <v>4</v>
      </c>
      <c r="G18" s="6" t="s">
        <v>1</v>
      </c>
      <c r="H18" s="21">
        <v>10</v>
      </c>
      <c r="I18">
        <f t="shared" si="0"/>
        <v>40</v>
      </c>
      <c r="J18" s="3"/>
      <c r="K18" s="3"/>
      <c r="L18" s="3"/>
    </row>
    <row r="19" spans="2:12" ht="16.5" thickTop="1" thickBot="1" x14ac:dyDescent="0.3">
      <c r="B19" s="6"/>
      <c r="C19" s="8"/>
      <c r="D19" s="6" t="s">
        <v>36</v>
      </c>
      <c r="E19" s="6"/>
      <c r="F19" s="9">
        <v>2</v>
      </c>
      <c r="G19" s="6" t="s">
        <v>1</v>
      </c>
      <c r="H19" s="21">
        <v>10</v>
      </c>
      <c r="I19">
        <f t="shared" si="0"/>
        <v>20</v>
      </c>
      <c r="J19" s="3"/>
      <c r="K19" s="3"/>
      <c r="L19" s="3"/>
    </row>
    <row r="20" spans="2:12" ht="16.5" thickTop="1" thickBot="1" x14ac:dyDescent="0.3">
      <c r="B20" s="6"/>
      <c r="C20" s="8"/>
      <c r="D20" s="6" t="s">
        <v>37</v>
      </c>
      <c r="E20" s="6"/>
      <c r="F20" s="9">
        <v>2</v>
      </c>
      <c r="G20" s="9" t="s">
        <v>1</v>
      </c>
      <c r="H20" s="21">
        <v>10</v>
      </c>
      <c r="I20">
        <f t="shared" si="0"/>
        <v>20</v>
      </c>
      <c r="J20" s="3"/>
      <c r="K20" s="3"/>
      <c r="L20" s="3"/>
    </row>
    <row r="21" spans="2:12" ht="16.5" thickTop="1" thickBot="1" x14ac:dyDescent="0.3">
      <c r="B21" s="6"/>
      <c r="C21" s="8" t="s">
        <v>29</v>
      </c>
      <c r="D21" s="9"/>
      <c r="E21" s="9"/>
      <c r="F21" s="19">
        <v>8</v>
      </c>
      <c r="G21" s="6" t="s">
        <v>1</v>
      </c>
      <c r="H21" s="3"/>
      <c r="J21" s="3"/>
      <c r="K21" s="3"/>
      <c r="L21" s="3"/>
    </row>
    <row r="22" spans="2:12" ht="16.5" thickTop="1" thickBot="1" x14ac:dyDescent="0.3">
      <c r="B22" s="6"/>
      <c r="C22" s="6"/>
      <c r="D22" s="6" t="s">
        <v>34</v>
      </c>
      <c r="E22" s="6" t="s">
        <v>21</v>
      </c>
      <c r="F22" s="6">
        <v>2</v>
      </c>
      <c r="G22" s="6" t="s">
        <v>1</v>
      </c>
      <c r="H22" s="21">
        <v>10</v>
      </c>
      <c r="I22">
        <f t="shared" si="0"/>
        <v>20</v>
      </c>
    </row>
    <row r="23" spans="2:12" ht="16.5" thickTop="1" thickBot="1" x14ac:dyDescent="0.3">
      <c r="B23" s="6"/>
      <c r="C23" s="6"/>
      <c r="D23" s="6" t="s">
        <v>35</v>
      </c>
      <c r="E23" s="6" t="s">
        <v>23</v>
      </c>
      <c r="F23" s="6">
        <v>2</v>
      </c>
      <c r="G23" s="6" t="s">
        <v>1</v>
      </c>
      <c r="H23" s="21">
        <v>10</v>
      </c>
      <c r="I23">
        <f t="shared" si="0"/>
        <v>20</v>
      </c>
    </row>
    <row r="24" spans="2:12" ht="16.5" thickTop="1" thickBot="1" x14ac:dyDescent="0.3">
      <c r="B24" s="6"/>
      <c r="C24" s="6"/>
      <c r="D24" s="6" t="s">
        <v>36</v>
      </c>
      <c r="E24" s="6"/>
      <c r="F24" s="6">
        <v>2</v>
      </c>
      <c r="G24" s="6" t="s">
        <v>1</v>
      </c>
      <c r="H24" s="21">
        <v>10</v>
      </c>
      <c r="I24">
        <f t="shared" si="0"/>
        <v>20</v>
      </c>
    </row>
    <row r="25" spans="2:12" ht="16.5" thickTop="1" thickBot="1" x14ac:dyDescent="0.3">
      <c r="B25" s="6"/>
      <c r="C25" s="6"/>
      <c r="D25" s="6" t="s">
        <v>37</v>
      </c>
      <c r="E25" s="6"/>
      <c r="F25" s="6">
        <v>2</v>
      </c>
      <c r="G25" s="6" t="s">
        <v>1</v>
      </c>
      <c r="H25" s="21">
        <v>10</v>
      </c>
      <c r="I25">
        <f t="shared" si="0"/>
        <v>20</v>
      </c>
    </row>
    <row r="26" spans="2:12" ht="15.75" thickTop="1" x14ac:dyDescent="0.25">
      <c r="B26" s="18"/>
      <c r="C26" s="11"/>
      <c r="D26" s="6"/>
      <c r="E26" s="12" t="s">
        <v>74</v>
      </c>
      <c r="F26" s="12">
        <f>SUM(F7+F8+F9+F10+F12+F13+F14+F15+F17+F18+F19+F20+F22+F23+F24+F25)</f>
        <v>55</v>
      </c>
      <c r="G26" s="12" t="s">
        <v>1</v>
      </c>
    </row>
    <row r="27" spans="2:12" x14ac:dyDescent="0.25">
      <c r="B27" s="25" t="s">
        <v>38</v>
      </c>
      <c r="C27" s="27"/>
      <c r="D27" s="9"/>
      <c r="E27" s="9"/>
      <c r="F27" s="15">
        <v>15</v>
      </c>
      <c r="G27" s="8" t="s">
        <v>1</v>
      </c>
      <c r="H27" s="3"/>
      <c r="J27" s="3"/>
      <c r="K27" s="3"/>
      <c r="L27" s="3"/>
    </row>
    <row r="28" spans="2:12" ht="15.75" thickBot="1" x14ac:dyDescent="0.3">
      <c r="B28" s="6"/>
      <c r="C28" s="8" t="s">
        <v>39</v>
      </c>
      <c r="D28" s="9"/>
      <c r="E28" s="9"/>
      <c r="F28" s="6"/>
      <c r="G28" s="6" t="s">
        <v>1</v>
      </c>
    </row>
    <row r="29" spans="2:12" ht="16.5" thickTop="1" thickBot="1" x14ac:dyDescent="0.3">
      <c r="B29" s="6"/>
      <c r="C29" s="6"/>
      <c r="D29" s="6" t="s">
        <v>47</v>
      </c>
      <c r="E29" s="9"/>
      <c r="F29" s="6">
        <v>1</v>
      </c>
      <c r="G29" s="6" t="s">
        <v>1</v>
      </c>
      <c r="H29" s="21">
        <v>10</v>
      </c>
      <c r="I29">
        <f t="shared" si="0"/>
        <v>10</v>
      </c>
    </row>
    <row r="30" spans="2:12" ht="16.5" thickTop="1" thickBot="1" x14ac:dyDescent="0.3">
      <c r="B30" s="6"/>
      <c r="C30" s="6"/>
      <c r="D30" s="6" t="s">
        <v>40</v>
      </c>
      <c r="E30" s="9"/>
      <c r="F30" s="6">
        <v>3</v>
      </c>
      <c r="G30" s="6" t="s">
        <v>1</v>
      </c>
      <c r="H30" s="21">
        <v>10</v>
      </c>
      <c r="I30">
        <f t="shared" si="0"/>
        <v>30</v>
      </c>
    </row>
    <row r="31" spans="2:12" ht="16.5" thickTop="1" thickBot="1" x14ac:dyDescent="0.3">
      <c r="B31" s="6"/>
      <c r="C31" s="6"/>
      <c r="D31" s="6" t="s">
        <v>41</v>
      </c>
      <c r="E31" s="9"/>
      <c r="F31" s="6">
        <v>3</v>
      </c>
      <c r="G31" s="6" t="s">
        <v>1</v>
      </c>
      <c r="H31" s="21">
        <v>10</v>
      </c>
      <c r="I31">
        <f t="shared" si="0"/>
        <v>30</v>
      </c>
    </row>
    <row r="32" spans="2:12" ht="16.5" thickTop="1" thickBot="1" x14ac:dyDescent="0.3">
      <c r="B32" s="6"/>
      <c r="C32" s="8" t="s">
        <v>42</v>
      </c>
      <c r="D32" s="9"/>
      <c r="E32" s="9"/>
      <c r="F32" s="6"/>
      <c r="G32" s="6" t="s">
        <v>1</v>
      </c>
    </row>
    <row r="33" spans="2:12" ht="16.5" thickTop="1" thickBot="1" x14ac:dyDescent="0.3">
      <c r="B33" s="6"/>
      <c r="C33" s="6"/>
      <c r="D33" s="6" t="s">
        <v>43</v>
      </c>
      <c r="E33" s="9"/>
      <c r="F33" s="6">
        <v>1</v>
      </c>
      <c r="G33" s="6" t="s">
        <v>1</v>
      </c>
      <c r="H33" s="21">
        <v>10</v>
      </c>
      <c r="I33">
        <f t="shared" si="0"/>
        <v>10</v>
      </c>
    </row>
    <row r="34" spans="2:12" ht="16.5" thickTop="1" thickBot="1" x14ac:dyDescent="0.3">
      <c r="B34" s="7"/>
      <c r="C34" s="7"/>
      <c r="D34" s="6" t="s">
        <v>44</v>
      </c>
      <c r="E34" s="7"/>
      <c r="F34" s="6">
        <v>1</v>
      </c>
      <c r="G34" s="6" t="s">
        <v>1</v>
      </c>
      <c r="H34" s="21">
        <v>10</v>
      </c>
      <c r="I34">
        <f t="shared" si="0"/>
        <v>10</v>
      </c>
      <c r="J34" s="1"/>
      <c r="K34" s="1"/>
      <c r="L34" s="1"/>
    </row>
    <row r="35" spans="2:12" ht="16.5" thickTop="1" thickBot="1" x14ac:dyDescent="0.3">
      <c r="B35" s="6"/>
      <c r="C35" s="6"/>
      <c r="D35" s="6" t="s">
        <v>45</v>
      </c>
      <c r="E35" s="6"/>
      <c r="F35" s="6">
        <v>1</v>
      </c>
      <c r="G35" s="6" t="s">
        <v>1</v>
      </c>
      <c r="H35" s="21">
        <v>10</v>
      </c>
      <c r="I35">
        <f t="shared" si="0"/>
        <v>10</v>
      </c>
    </row>
    <row r="36" spans="2:12" ht="16.5" thickTop="1" thickBot="1" x14ac:dyDescent="0.3">
      <c r="B36" s="6"/>
      <c r="C36" s="8" t="s">
        <v>46</v>
      </c>
      <c r="D36" s="6"/>
      <c r="E36" s="6"/>
      <c r="F36" s="6"/>
      <c r="G36" s="6" t="s">
        <v>1</v>
      </c>
    </row>
    <row r="37" spans="2:12" ht="16.5" thickTop="1" thickBot="1" x14ac:dyDescent="0.3">
      <c r="B37" s="6"/>
      <c r="C37" s="6"/>
      <c r="D37" s="6" t="s">
        <v>48</v>
      </c>
      <c r="E37" s="6"/>
      <c r="F37" s="6">
        <v>2</v>
      </c>
      <c r="G37" s="6" t="s">
        <v>1</v>
      </c>
      <c r="H37" s="21">
        <v>10</v>
      </c>
      <c r="I37">
        <f t="shared" si="0"/>
        <v>20</v>
      </c>
    </row>
    <row r="38" spans="2:12" ht="16.5" thickTop="1" thickBot="1" x14ac:dyDescent="0.3">
      <c r="B38" s="6"/>
      <c r="C38" s="6"/>
      <c r="D38" s="6" t="s">
        <v>49</v>
      </c>
      <c r="E38" s="6"/>
      <c r="F38" s="6">
        <v>2</v>
      </c>
      <c r="G38" s="6" t="s">
        <v>1</v>
      </c>
      <c r="H38" s="21">
        <v>10</v>
      </c>
      <c r="I38">
        <f t="shared" si="0"/>
        <v>20</v>
      </c>
    </row>
    <row r="39" spans="2:12" ht="16.5" thickTop="1" thickBot="1" x14ac:dyDescent="0.3">
      <c r="B39" s="6"/>
      <c r="C39" s="8" t="s">
        <v>50</v>
      </c>
      <c r="D39" s="6"/>
      <c r="E39" s="6"/>
      <c r="F39" s="6"/>
      <c r="G39" s="6" t="s">
        <v>1</v>
      </c>
    </row>
    <row r="40" spans="2:12" ht="16.5" thickTop="1" thickBot="1" x14ac:dyDescent="0.3">
      <c r="B40" s="6"/>
      <c r="C40" s="6"/>
      <c r="D40" s="6" t="s">
        <v>64</v>
      </c>
      <c r="E40" s="6"/>
      <c r="F40" s="6">
        <v>1</v>
      </c>
      <c r="G40" s="6" t="s">
        <v>1</v>
      </c>
      <c r="H40" s="21">
        <v>10</v>
      </c>
      <c r="I40">
        <f t="shared" si="0"/>
        <v>10</v>
      </c>
    </row>
    <row r="41" spans="2:12" ht="15.75" thickTop="1" x14ac:dyDescent="0.25">
      <c r="B41" s="18"/>
      <c r="C41" s="10"/>
      <c r="D41" s="11"/>
      <c r="E41" s="12" t="s">
        <v>74</v>
      </c>
      <c r="F41" s="12">
        <f>SUM(F29+F30+F31+F33+F34+F35+F37+F38+F40)</f>
        <v>15</v>
      </c>
      <c r="G41" s="12" t="s">
        <v>1</v>
      </c>
    </row>
    <row r="42" spans="2:12" ht="15.75" thickBot="1" x14ac:dyDescent="0.3">
      <c r="B42" s="25" t="s">
        <v>51</v>
      </c>
      <c r="C42" s="26"/>
      <c r="D42" s="27"/>
      <c r="E42" s="6"/>
      <c r="F42" s="14">
        <v>15</v>
      </c>
      <c r="G42" s="7" t="s">
        <v>1</v>
      </c>
    </row>
    <row r="43" spans="2:12" ht="16.5" thickTop="1" thickBot="1" x14ac:dyDescent="0.3">
      <c r="B43" s="6"/>
      <c r="C43" s="8" t="s">
        <v>52</v>
      </c>
      <c r="D43" s="6"/>
      <c r="E43" s="6"/>
      <c r="F43" s="6">
        <v>5</v>
      </c>
      <c r="G43" s="6" t="s">
        <v>1</v>
      </c>
      <c r="H43" s="21">
        <v>10</v>
      </c>
      <c r="I43">
        <f t="shared" si="0"/>
        <v>50</v>
      </c>
    </row>
    <row r="44" spans="2:12" ht="16.5" thickTop="1" thickBot="1" x14ac:dyDescent="0.3">
      <c r="B44" s="6"/>
      <c r="C44" s="6"/>
      <c r="D44" s="6"/>
      <c r="E44" s="6"/>
      <c r="F44" s="6"/>
      <c r="G44" s="6" t="s">
        <v>1</v>
      </c>
    </row>
    <row r="45" spans="2:12" ht="16.5" thickTop="1" thickBot="1" x14ac:dyDescent="0.3">
      <c r="B45" s="6"/>
      <c r="C45" s="8" t="s">
        <v>53</v>
      </c>
      <c r="D45" s="6"/>
      <c r="E45" s="6"/>
      <c r="F45" s="6">
        <v>3</v>
      </c>
      <c r="G45" s="6" t="s">
        <v>1</v>
      </c>
      <c r="H45" s="21">
        <v>10</v>
      </c>
      <c r="I45">
        <f t="shared" si="0"/>
        <v>30</v>
      </c>
    </row>
    <row r="46" spans="2:12" ht="16.5" thickTop="1" thickBot="1" x14ac:dyDescent="0.3">
      <c r="B46" s="6"/>
      <c r="C46" s="6"/>
      <c r="D46" s="6"/>
      <c r="E46" s="6"/>
      <c r="F46" s="6"/>
      <c r="G46" s="6" t="s">
        <v>1</v>
      </c>
    </row>
    <row r="47" spans="2:12" ht="16.5" thickTop="1" thickBot="1" x14ac:dyDescent="0.3">
      <c r="B47" s="6"/>
      <c r="C47" s="8" t="s">
        <v>54</v>
      </c>
      <c r="D47" s="6"/>
      <c r="E47" s="6"/>
      <c r="F47" s="6">
        <v>5</v>
      </c>
      <c r="G47" s="6" t="s">
        <v>1</v>
      </c>
      <c r="H47" s="21">
        <v>10</v>
      </c>
      <c r="I47">
        <f t="shared" si="0"/>
        <v>50</v>
      </c>
    </row>
    <row r="48" spans="2:12" ht="16.5" thickTop="1" thickBot="1" x14ac:dyDescent="0.3">
      <c r="B48" s="6"/>
      <c r="C48" s="8"/>
      <c r="D48" s="6"/>
      <c r="E48" s="6"/>
      <c r="F48" s="6"/>
      <c r="G48" s="6" t="s">
        <v>1</v>
      </c>
    </row>
    <row r="49" spans="2:12" ht="16.5" thickTop="1" thickBot="1" x14ac:dyDescent="0.3">
      <c r="B49" s="6"/>
      <c r="C49" s="8" t="s">
        <v>55</v>
      </c>
      <c r="D49" s="6"/>
      <c r="E49" s="6"/>
      <c r="F49" s="6">
        <v>2</v>
      </c>
      <c r="G49" s="6" t="s">
        <v>1</v>
      </c>
      <c r="H49" s="21">
        <v>10</v>
      </c>
      <c r="I49">
        <f t="shared" si="0"/>
        <v>20</v>
      </c>
    </row>
    <row r="50" spans="2:12" ht="15.75" thickTop="1" x14ac:dyDescent="0.25">
      <c r="B50" s="6"/>
      <c r="C50" s="6"/>
      <c r="D50" s="6"/>
      <c r="E50" s="12" t="s">
        <v>74</v>
      </c>
      <c r="F50" s="12">
        <f>SUM(F43:F49)</f>
        <v>15</v>
      </c>
      <c r="G50" s="12" t="s">
        <v>1</v>
      </c>
    </row>
    <row r="51" spans="2:12" x14ac:dyDescent="0.25">
      <c r="B51" s="25" t="s">
        <v>56</v>
      </c>
      <c r="C51" s="26"/>
      <c r="D51" s="27"/>
      <c r="E51" s="6"/>
      <c r="F51" s="14">
        <v>15</v>
      </c>
      <c r="G51" s="7" t="s">
        <v>1</v>
      </c>
    </row>
    <row r="52" spans="2:12" ht="15.75" thickBot="1" x14ac:dyDescent="0.3">
      <c r="B52" s="6"/>
      <c r="C52" s="8" t="s">
        <v>57</v>
      </c>
      <c r="D52" s="6"/>
      <c r="E52" s="6"/>
      <c r="F52" s="6"/>
      <c r="G52" s="6" t="s">
        <v>1</v>
      </c>
    </row>
    <row r="53" spans="2:12" ht="16.5" thickTop="1" thickBot="1" x14ac:dyDescent="0.3">
      <c r="B53" s="6"/>
      <c r="C53" s="6"/>
      <c r="D53" s="6" t="s">
        <v>58</v>
      </c>
      <c r="E53" s="6"/>
      <c r="F53" s="6">
        <v>3</v>
      </c>
      <c r="G53" s="6" t="s">
        <v>1</v>
      </c>
      <c r="H53" s="21">
        <v>10</v>
      </c>
      <c r="I53">
        <f t="shared" si="0"/>
        <v>30</v>
      </c>
    </row>
    <row r="54" spans="2:12" ht="16.5" thickTop="1" thickBot="1" x14ac:dyDescent="0.3">
      <c r="B54" s="6"/>
      <c r="C54" s="6"/>
      <c r="D54" s="6" t="s">
        <v>59</v>
      </c>
      <c r="E54" s="6"/>
      <c r="F54" s="6">
        <v>5</v>
      </c>
      <c r="G54" s="6" t="s">
        <v>1</v>
      </c>
      <c r="H54" s="21">
        <v>10</v>
      </c>
      <c r="I54">
        <f t="shared" si="0"/>
        <v>50</v>
      </c>
    </row>
    <row r="55" spans="2:12" ht="16.5" thickTop="1" thickBot="1" x14ac:dyDescent="0.3">
      <c r="B55" s="6"/>
      <c r="C55" s="6"/>
      <c r="D55" s="6" t="s">
        <v>60</v>
      </c>
      <c r="E55" s="6"/>
      <c r="F55" s="6">
        <v>3</v>
      </c>
      <c r="G55" s="6" t="s">
        <v>1</v>
      </c>
      <c r="H55" s="21">
        <v>10</v>
      </c>
      <c r="I55">
        <f t="shared" si="0"/>
        <v>30</v>
      </c>
    </row>
    <row r="56" spans="2:12" ht="16.5" thickTop="1" thickBot="1" x14ac:dyDescent="0.3">
      <c r="B56" s="6"/>
      <c r="C56" s="8" t="s">
        <v>61</v>
      </c>
      <c r="D56" s="6"/>
      <c r="E56" s="6"/>
      <c r="F56" s="6"/>
      <c r="G56" s="6"/>
    </row>
    <row r="57" spans="2:12" ht="16.5" thickTop="1" thickBot="1" x14ac:dyDescent="0.3">
      <c r="B57" s="6"/>
      <c r="C57" s="6"/>
      <c r="D57" s="6" t="s">
        <v>62</v>
      </c>
      <c r="E57" s="6"/>
      <c r="F57" s="6">
        <v>2</v>
      </c>
      <c r="G57" s="6" t="s">
        <v>1</v>
      </c>
      <c r="H57" s="21">
        <v>10</v>
      </c>
      <c r="I57">
        <f t="shared" si="0"/>
        <v>20</v>
      </c>
    </row>
    <row r="58" spans="2:12" ht="16.5" thickTop="1" thickBot="1" x14ac:dyDescent="0.3">
      <c r="B58" s="6"/>
      <c r="C58" s="6"/>
      <c r="D58" s="6" t="s">
        <v>63</v>
      </c>
      <c r="E58" s="6"/>
      <c r="F58" s="6">
        <v>2</v>
      </c>
      <c r="G58" s="6" t="s">
        <v>1</v>
      </c>
      <c r="H58" s="21">
        <v>10</v>
      </c>
      <c r="I58">
        <f t="shared" si="0"/>
        <v>20</v>
      </c>
    </row>
    <row r="59" spans="2:12" ht="15.75" thickTop="1" x14ac:dyDescent="0.25">
      <c r="B59" s="6"/>
      <c r="C59" s="6"/>
      <c r="D59" s="6"/>
      <c r="E59" s="12" t="s">
        <v>74</v>
      </c>
      <c r="F59" s="12">
        <f>SUM(F52:F58)</f>
        <v>15</v>
      </c>
      <c r="G59" s="12" t="s">
        <v>1</v>
      </c>
    </row>
    <row r="60" spans="2:12" x14ac:dyDescent="0.25">
      <c r="B60" s="7" t="s">
        <v>2</v>
      </c>
      <c r="C60" s="7"/>
      <c r="D60" s="7"/>
      <c r="E60" s="20" t="s">
        <v>76</v>
      </c>
      <c r="F60" s="12">
        <f>SUM(F59+F50+F41+F26)</f>
        <v>100</v>
      </c>
      <c r="G60" s="12" t="s">
        <v>1</v>
      </c>
      <c r="H60" s="23" t="s">
        <v>75</v>
      </c>
      <c r="I60" s="22">
        <f>SUM(I7:I59)</f>
        <v>1000</v>
      </c>
      <c r="J60" s="1"/>
      <c r="K60" s="1"/>
      <c r="L60" s="1"/>
    </row>
    <row r="61" spans="2:12" x14ac:dyDescent="0.25">
      <c r="B61" t="s">
        <v>4</v>
      </c>
      <c r="I61">
        <v>1000</v>
      </c>
    </row>
  </sheetData>
  <mergeCells count="3">
    <mergeCell ref="B27:C27"/>
    <mergeCell ref="B42:D42"/>
    <mergeCell ref="B51:D51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Bewertungsmatrix (Konzept)</vt:lpstr>
      <vt:lpstr>Bewertungsmatrix (Testessen)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Meier Reinhard</dc:creator>
  <cp:lastModifiedBy>Labermeyer Maximilian</cp:lastModifiedBy>
  <dcterms:created xsi:type="dcterms:W3CDTF">2015-06-05T18:19:34Z</dcterms:created>
  <dcterms:modified xsi:type="dcterms:W3CDTF">2024-12-09T08:08:20Z</dcterms:modified>
</cp:coreProperties>
</file>